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4317\Desktop\資訊相關\●處網站修改\1081014-【宣導專區】協助民間推動都市更新補助申請\"/>
    </mc:Choice>
  </mc:AlternateContent>
  <bookViews>
    <workbookView xWindow="0" yWindow="0" windowWidth="17730" windowHeight="7500"/>
  </bookViews>
  <sheets>
    <sheet name="上網資料" sheetId="6" r:id="rId1"/>
  </sheets>
  <calcPr calcId="162913"/>
</workbook>
</file>

<file path=xl/calcChain.xml><?xml version="1.0" encoding="utf-8"?>
<calcChain xmlns="http://schemas.openxmlformats.org/spreadsheetml/2006/main">
  <c r="P59" i="6" l="1"/>
  <c r="D66" i="6" l="1"/>
  <c r="O8" i="6" l="1"/>
  <c r="O59" i="6" l="1"/>
  <c r="O50" i="6" l="1"/>
  <c r="P50" i="6" l="1"/>
  <c r="P33" i="6" l="1"/>
  <c r="P60" i="6" s="1"/>
  <c r="O33" i="6"/>
  <c r="O20" i="6"/>
  <c r="O60" i="6" l="1"/>
</calcChain>
</file>

<file path=xl/sharedStrings.xml><?xml version="1.0" encoding="utf-8"?>
<sst xmlns="http://schemas.openxmlformats.org/spreadsheetml/2006/main" count="196" uniqueCount="145">
  <si>
    <t>編號</t>
    <phoneticPr fontId="1" type="noConversion"/>
  </si>
  <si>
    <t>案名</t>
    <phoneticPr fontId="1" type="noConversion"/>
  </si>
  <si>
    <t>105_04</t>
    <phoneticPr fontId="1" type="noConversion"/>
  </si>
  <si>
    <t>105_03</t>
    <phoneticPr fontId="1" type="noConversion"/>
  </si>
  <si>
    <t>105_05</t>
    <phoneticPr fontId="1" type="noConversion"/>
  </si>
  <si>
    <t>105_02</t>
    <phoneticPr fontId="1" type="noConversion"/>
  </si>
  <si>
    <t>P</t>
    <phoneticPr fontId="1" type="noConversion"/>
  </si>
  <si>
    <t>申請補助階段</t>
    <phoneticPr fontId="1" type="noConversion"/>
  </si>
  <si>
    <t>都市更新團體</t>
    <phoneticPr fontId="1" type="noConversion"/>
  </si>
  <si>
    <t>都市更新權利變換</t>
    <phoneticPr fontId="1" type="noConversion"/>
  </si>
  <si>
    <t>P</t>
    <phoneticPr fontId="1" type="noConversion"/>
  </si>
  <si>
    <t>(105.06)</t>
    <phoneticPr fontId="1" type="noConversion"/>
  </si>
  <si>
    <t>100.04.19新北市政府協助民間推動都市更新補助要點修正發佈</t>
    <phoneticPr fontId="1" type="noConversion"/>
  </si>
  <si>
    <t>(105.07)</t>
    <phoneticPr fontId="1" type="noConversion"/>
  </si>
  <si>
    <t>(105.08)</t>
    <phoneticPr fontId="1" type="noConversion"/>
  </si>
  <si>
    <t>105_06</t>
    <phoneticPr fontId="1" type="noConversion"/>
  </si>
  <si>
    <t>(105.09)</t>
    <phoneticPr fontId="1" type="noConversion"/>
  </si>
  <si>
    <t>(105.10)</t>
    <phoneticPr fontId="1" type="noConversion"/>
  </si>
  <si>
    <t>1</t>
    <phoneticPr fontId="1" type="noConversion"/>
  </si>
  <si>
    <t>5</t>
    <phoneticPr fontId="1" type="noConversion"/>
  </si>
  <si>
    <t>(101.10)</t>
    <phoneticPr fontId="1" type="noConversion"/>
  </si>
  <si>
    <t>101_01</t>
    <phoneticPr fontId="1" type="noConversion"/>
  </si>
  <si>
    <t>P</t>
    <phoneticPr fontId="1" type="noConversion"/>
  </si>
  <si>
    <t>106-07</t>
    <phoneticPr fontId="1" type="noConversion"/>
  </si>
  <si>
    <t>106-08</t>
    <phoneticPr fontId="1" type="noConversion"/>
  </si>
  <si>
    <t>106-09</t>
    <phoneticPr fontId="1" type="noConversion"/>
  </si>
  <si>
    <t>106-10</t>
    <phoneticPr fontId="1" type="noConversion"/>
  </si>
  <si>
    <t>106-11</t>
    <phoneticPr fontId="1" type="noConversion"/>
  </si>
  <si>
    <t>總計</t>
    <phoneticPr fontId="1" type="noConversion"/>
  </si>
  <si>
    <t>都市更新事業計畫</t>
    <phoneticPr fontId="1" type="noConversion"/>
  </si>
  <si>
    <t>核准籌組           (32萬元)</t>
    <phoneticPr fontId="1" type="noConversion"/>
  </si>
  <si>
    <t>核准立案           (48萬元)</t>
    <phoneticPr fontId="1" type="noConversion"/>
  </si>
  <si>
    <t>團隊簽約         (50萬元)</t>
    <phoneticPr fontId="1" type="noConversion"/>
  </si>
  <si>
    <t>公開展覽後     (50萬元)</t>
    <phoneticPr fontId="1" type="noConversion"/>
  </si>
  <si>
    <t xml:space="preserve"> 計畫報核        (50萬元)</t>
    <phoneticPr fontId="1" type="noConversion"/>
  </si>
  <si>
    <t>初期作業費     (20萬)</t>
    <phoneticPr fontId="1" type="noConversion"/>
  </si>
  <si>
    <t>小計</t>
    <phoneticPr fontId="1" type="noConversion"/>
  </si>
  <si>
    <t>3</t>
    <phoneticPr fontId="1" type="noConversion"/>
  </si>
  <si>
    <t>106-12</t>
    <phoneticPr fontId="1" type="noConversion"/>
  </si>
  <si>
    <t>新店區順安段670-1地號等26筆土地(寶元路一段東側)</t>
    <phoneticPr fontId="1" type="noConversion"/>
  </si>
  <si>
    <r>
      <t>(106.09</t>
    </r>
    <r>
      <rPr>
        <b/>
        <sz val="11"/>
        <color theme="1"/>
        <rFont val="微軟正黑體"/>
        <family val="2"/>
        <charset val="136"/>
      </rPr>
      <t>補正中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</si>
  <si>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P</t>
    <phoneticPr fontId="1" type="noConversion"/>
  </si>
  <si>
    <t>團隊簽約            (50萬元)</t>
    <phoneticPr fontId="1" type="noConversion"/>
  </si>
  <si>
    <t xml:space="preserve"> 計畫報核            (50萬元)</t>
    <phoneticPr fontId="1" type="noConversion"/>
  </si>
  <si>
    <t>公開展覽後         (50萬元)</t>
    <phoneticPr fontId="1" type="noConversion"/>
  </si>
  <si>
    <t>(105.10) (438,107)</t>
    <phoneticPr fontId="1" type="noConversion"/>
  </si>
  <si>
    <t>發布實施後(100萬)</t>
    <phoneticPr fontId="1" type="noConversion"/>
  </si>
  <si>
    <t>申請補助金額
(尚未核准)</t>
    <phoneticPr fontId="1" type="noConversion"/>
  </si>
  <si>
    <t>小計</t>
    <phoneticPr fontId="1" type="noConversion"/>
  </si>
  <si>
    <t>4</t>
    <phoneticPr fontId="1" type="noConversion"/>
  </si>
  <si>
    <t>2</t>
    <phoneticPr fontId="1" type="noConversion"/>
  </si>
  <si>
    <t>小計</t>
    <phoneticPr fontId="1" type="noConversion"/>
  </si>
  <si>
    <t>P</t>
    <phoneticPr fontId="1" type="noConversion"/>
  </si>
  <si>
    <t>三重區過田段460地號等71筆土地
(過圳街31巷南側)</t>
    <phoneticPr fontId="1" type="noConversion"/>
  </si>
  <si>
    <t>永和區仁愛段608地號等21筆土地
(文化路113巷西側)</t>
    <phoneticPr fontId="1" type="noConversion"/>
  </si>
  <si>
    <t>三重區長樂段38地號60筆土地
(萬壽街62巷西側)</t>
    <phoneticPr fontId="1" type="noConversion"/>
  </si>
  <si>
    <t>新莊區文德段819地號等19筆土地
(新莊路南側)</t>
    <phoneticPr fontId="1" type="noConversion"/>
  </si>
  <si>
    <t>新店區安和段144地號等2筆土地
(安民街西側)</t>
    <phoneticPr fontId="1" type="noConversion"/>
  </si>
  <si>
    <t>已核准補助總金額</t>
    <phoneticPr fontId="1" type="noConversion"/>
  </si>
  <si>
    <t>總計</t>
    <phoneticPr fontId="1" type="noConversion"/>
  </si>
  <si>
    <t>(107.01)</t>
    <phoneticPr fontId="1" type="noConversion"/>
  </si>
  <si>
    <t>汐止區新峰段180地號等18筆土地
(水碓街26巷)</t>
    <phoneticPr fontId="1" type="noConversion"/>
  </si>
  <si>
    <t>泰山區泰林段234地號等50筆土地(明志路一段西側)</t>
    <phoneticPr fontId="1" type="noConversion"/>
  </si>
  <si>
    <t>105.04.26新北市政府協助民間推動都市更新補助要點修正發佈</t>
    <phoneticPr fontId="1" type="noConversion"/>
  </si>
  <si>
    <t>申請人未填列</t>
    <phoneticPr fontId="1" type="noConversion"/>
  </si>
  <si>
    <r>
      <t>(106.07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</si>
  <si>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P</t>
    <phoneticPr fontId="1" type="noConversion"/>
  </si>
  <si>
    <t>101年度核撥</t>
    <phoneticPr fontId="1" type="noConversion"/>
  </si>
  <si>
    <t>105年度核撥</t>
    <phoneticPr fontId="1" type="noConversion"/>
  </si>
  <si>
    <t>106年度核撥</t>
    <phoneticPr fontId="1" type="noConversion"/>
  </si>
  <si>
    <t>(107.04補正中)</t>
    <phoneticPr fontId="1" type="noConversion"/>
  </si>
  <si>
    <t>107-15</t>
    <phoneticPr fontId="1" type="noConversion"/>
  </si>
  <si>
    <t>三重區仁愛段1512地號等32筆土地(仁愛街458巷北側)</t>
    <phoneticPr fontId="1" type="noConversion"/>
  </si>
  <si>
    <t>(107.02補正中)</t>
    <phoneticPr fontId="1" type="noConversion"/>
  </si>
  <si>
    <t>107-13</t>
    <phoneticPr fontId="1" type="noConversion"/>
  </si>
  <si>
    <t>107-14</t>
    <phoneticPr fontId="1" type="noConversion"/>
  </si>
  <si>
    <t>107-16</t>
    <phoneticPr fontId="1" type="noConversion"/>
  </si>
  <si>
    <t>107-17</t>
    <phoneticPr fontId="1" type="noConversion"/>
  </si>
  <si>
    <t>(107.06補正中)</t>
    <phoneticPr fontId="1" type="noConversion"/>
  </si>
  <si>
    <t>107-18</t>
    <phoneticPr fontId="1" type="noConversion"/>
  </si>
  <si>
    <t>新莊區榮富段385地號等1筆土地(中港路以北)</t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</si>
  <si>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補正中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</si>
  <si>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(107.08)</t>
    <phoneticPr fontId="1" type="noConversion"/>
  </si>
  <si>
    <t>107-19</t>
    <phoneticPr fontId="1" type="noConversion"/>
  </si>
  <si>
    <t>新北市政府協助民間推動都市更新補助要點申請案件</t>
    <phoneticPr fontId="1" type="noConversion"/>
  </si>
  <si>
    <t>蘆洲區民權段976地號等16筆土地(民族路北側)</t>
    <phoneticPr fontId="1" type="noConversion"/>
  </si>
  <si>
    <t>6</t>
    <phoneticPr fontId="1" type="noConversion"/>
  </si>
  <si>
    <t>P</t>
    <phoneticPr fontId="1" type="noConversion"/>
  </si>
  <si>
    <t>(107.11)</t>
    <phoneticPr fontId="1" type="noConversion"/>
  </si>
  <si>
    <t>淡水區天生段777地號等10筆土地
(中正路一段132巷北側)</t>
    <phoneticPr fontId="1" type="noConversion"/>
  </si>
  <si>
    <t>新店區寶強段1186地號等20筆土地(寶橋路29巷東側)</t>
    <phoneticPr fontId="1" type="noConversion"/>
  </si>
  <si>
    <t>淡水區學府段930地號等1筆土地(學府路西側)</t>
    <phoneticPr fontId="1" type="noConversion"/>
  </si>
  <si>
    <t>永和區雙和段916地號等28筆土地(中和路以北)</t>
    <phoneticPr fontId="1" type="noConversion"/>
  </si>
  <si>
    <t>三重區龍門段842地號41筆土地  
(秀江街北側)</t>
    <phoneticPr fontId="1" type="noConversion"/>
  </si>
  <si>
    <t>(107.02補正中)</t>
    <phoneticPr fontId="1" type="noConversion"/>
  </si>
  <si>
    <t>107-20</t>
    <phoneticPr fontId="1" type="noConversion"/>
  </si>
  <si>
    <t>107年度核撥</t>
    <phoneticPr fontId="1" type="noConversion"/>
  </si>
  <si>
    <t>108年度核撥</t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</si>
  <si>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補正中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</si>
  <si>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P</t>
    <phoneticPr fontId="1" type="noConversion"/>
  </si>
  <si>
    <t>108-21</t>
    <phoneticPr fontId="1" type="noConversion"/>
  </si>
  <si>
    <t>108-22</t>
    <phoneticPr fontId="1" type="noConversion"/>
  </si>
  <si>
    <t>1</t>
    <phoneticPr fontId="1" type="noConversion"/>
  </si>
  <si>
    <t>3</t>
    <phoneticPr fontId="1" type="noConversion"/>
  </si>
  <si>
    <t>(108.02補正中)</t>
    <phoneticPr fontId="1" type="noConversion"/>
  </si>
  <si>
    <t>P</t>
    <phoneticPr fontId="1" type="noConversion"/>
  </si>
  <si>
    <t>(105.10)  (220,000)</t>
    <phoneticPr fontId="1" type="noConversion"/>
  </si>
  <si>
    <t>(107.02)
(20,979)</t>
    <phoneticPr fontId="1" type="noConversion"/>
  </si>
  <si>
    <t>(107.08)
(9,851)</t>
    <phoneticPr fontId="1" type="noConversion"/>
  </si>
  <si>
    <t>(107.02)</t>
    <phoneticPr fontId="1" type="noConversion"/>
  </si>
  <si>
    <t>(107.09) 
(6,280)</t>
    <phoneticPr fontId="1" type="noConversion"/>
  </si>
  <si>
    <t>(107.09)
(87,906)</t>
    <phoneticPr fontId="1" type="noConversion"/>
  </si>
  <si>
    <t>(108.03)
(59,855)</t>
    <phoneticPr fontId="1" type="noConversion"/>
  </si>
  <si>
    <t>(106.05)</t>
    <phoneticPr fontId="1" type="noConversion"/>
  </si>
  <si>
    <t>(106.02)</t>
    <phoneticPr fontId="1" type="noConversion"/>
  </si>
  <si>
    <t>(106.06)</t>
    <phoneticPr fontId="1" type="noConversion"/>
  </si>
  <si>
    <t>P</t>
    <phoneticPr fontId="1" type="noConversion"/>
  </si>
  <si>
    <t>(107.02)</t>
    <phoneticPr fontId="1" type="noConversion"/>
  </si>
  <si>
    <t>(107.02)</t>
    <phoneticPr fontId="1" type="noConversion"/>
  </si>
  <si>
    <t>板橋區光仁段2600地號等29筆土地(觀光街西側)</t>
    <phoneticPr fontId="1" type="noConversion"/>
  </si>
  <si>
    <t>(107.12)</t>
    <phoneticPr fontId="1" type="noConversion"/>
  </si>
  <si>
    <t>(108.03)
(5,880)</t>
    <phoneticPr fontId="1" type="noConversion"/>
  </si>
  <si>
    <t>(107.12)
(3,560)</t>
    <phoneticPr fontId="1" type="noConversion"/>
  </si>
  <si>
    <t>(107.12)
(62,309)</t>
    <phoneticPr fontId="1" type="noConversion"/>
  </si>
  <si>
    <t>(107.11)
(6,764)</t>
    <phoneticPr fontId="1" type="noConversion"/>
  </si>
  <si>
    <t>P</t>
    <phoneticPr fontId="1" type="noConversion"/>
  </si>
  <si>
    <t>(107.12)</t>
    <phoneticPr fontId="1" type="noConversion"/>
  </si>
  <si>
    <t>108-23</t>
    <phoneticPr fontId="1" type="noConversion"/>
  </si>
  <si>
    <t>(108.07)
(13,671)</t>
    <phoneticPr fontId="1" type="noConversion"/>
  </si>
  <si>
    <t>(108.07)</t>
    <phoneticPr fontId="1" type="noConversion"/>
  </si>
  <si>
    <t>(106.05)                        (317,580)</t>
    <phoneticPr fontId="1" type="noConversion"/>
  </si>
  <si>
    <r>
      <t>(108.08補正</t>
    </r>
    <r>
      <rPr>
        <b/>
        <sz val="11"/>
        <color theme="1"/>
        <rFont val="微軟正黑體"/>
        <family val="2"/>
        <charset val="136"/>
      </rPr>
      <t>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</si>
  <si>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108-24</t>
    <phoneticPr fontId="1" type="noConversion"/>
  </si>
  <si>
    <t>板橋區江子翠段第三崁小段325地號等14筆土地(松柏街以北)</t>
    <phoneticPr fontId="1" type="noConversion"/>
  </si>
  <si>
    <t>新莊區立德段801地號等37筆土地暨全安段1-1地號(部分)1筆土地(建興街西側)</t>
    <phoneticPr fontId="1" type="noConversion"/>
  </si>
  <si>
    <t>新店區建國段260地號等23筆土地(建國路西側)</t>
    <phoneticPr fontId="1" type="noConversion"/>
  </si>
  <si>
    <t>三重區永德段252地號等16筆土地(車路頭 街 51巷以南
)</t>
    <phoneticPr fontId="1" type="noConversion"/>
  </si>
  <si>
    <t>板橋區光仁段2827地號等37筆土地(中山路一段以北)</t>
    <phoneticPr fontId="1" type="noConversion"/>
  </si>
  <si>
    <t>新莊區榮富段563地號等2筆土地(中榮街104巷以南)</t>
    <phoneticPr fontId="1" type="noConversion"/>
  </si>
  <si>
    <t>板橋區仁愛段956地號等60筆土地(仁愛路以南)</t>
    <phoneticPr fontId="1" type="noConversion"/>
  </si>
  <si>
    <t>(108.02補正中)</t>
    <phoneticPr fontId="1" type="noConversion"/>
  </si>
  <si>
    <t>(108.09補正中)</t>
    <phoneticPr fontId="1" type="noConversion"/>
  </si>
  <si>
    <t>(108.07補正中)</t>
    <phoneticPr fontId="1" type="noConversion"/>
  </si>
  <si>
    <t>4</t>
    <phoneticPr fontId="1" type="noConversion"/>
  </si>
  <si>
    <t>更新日期：108.10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</si>
</sst>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8" formatCode="0.00_ "/>
    <numFmt numFmtId="179" formatCode="#,##0_);[Red]\(#,##0\)"/>
    <numFmt numFmtId="180" formatCode="0.00_);[Red]\(0.0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Wingdings 2"/>
      <family val="1"/>
      <charset val="2"/>
    </font>
    <font>
      <sz val="11"/>
      <color theme="1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微軟正黑體"/>
      <family val="2"/>
      <charset val="136"/>
    </font>
    <font>
      <sz val="11"/>
      <color theme="1"/>
      <name val="Wingdings 2"/>
      <family val="1"/>
      <charset val="2"/>
    </font>
    <font>
      <b/>
      <sz val="20"/>
      <color theme="1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9" fontId="7" fillId="0" borderId="0" xfId="0" applyNumberFormat="1" applyFont="1" applyFill="1" applyBorder="1" applyAlignment="1">
      <alignment horizontal="right" wrapText="1"/>
    </xf>
    <xf numFmtId="178" fontId="8" fillId="6" borderId="15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49" fontId="5" fillId="5" borderId="17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79" fontId="5" fillId="0" borderId="4" xfId="0" applyNumberFormat="1" applyFont="1" applyBorder="1" applyAlignment="1">
      <alignment horizontal="right" vertical="center" wrapText="1"/>
    </xf>
    <xf numFmtId="176" fontId="5" fillId="2" borderId="12" xfId="0" applyNumberFormat="1" applyFont="1" applyFill="1" applyBorder="1" applyAlignment="1">
      <alignment horizontal="right" vertical="center"/>
    </xf>
    <xf numFmtId="49" fontId="5" fillId="5" borderId="3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27" xfId="0" applyFont="1" applyBorder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79" fontId="5" fillId="3" borderId="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6" fontId="9" fillId="0" borderId="0" xfId="0" applyNumberFormat="1" applyFont="1" applyBorder="1" applyAlignment="1">
      <alignment vertical="center"/>
    </xf>
    <xf numFmtId="176" fontId="5" fillId="2" borderId="9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49" fontId="5" fillId="11" borderId="3" xfId="0" applyNumberFormat="1" applyFont="1" applyFill="1" applyBorder="1" applyAlignment="1">
      <alignment horizontal="center" vertical="center" wrapText="1"/>
    </xf>
    <xf numFmtId="49" fontId="7" fillId="10" borderId="6" xfId="0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>
      <alignment vertical="center"/>
    </xf>
    <xf numFmtId="179" fontId="5" fillId="10" borderId="4" xfId="0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0" fillId="7" borderId="1" xfId="0" applyFill="1" applyBorder="1">
      <alignment vertical="center"/>
    </xf>
    <xf numFmtId="0" fontId="8" fillId="9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Fill="1" applyBorder="1">
      <alignment vertical="center"/>
    </xf>
    <xf numFmtId="179" fontId="5" fillId="0" borderId="1" xfId="0" applyNumberFormat="1" applyFont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179" fontId="5" fillId="0" borderId="0" xfId="0" applyNumberFormat="1" applyFont="1" applyBorder="1" applyAlignment="1">
      <alignment horizontal="right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179" fontId="5" fillId="10" borderId="1" xfId="0" applyNumberFormat="1" applyFont="1" applyFill="1" applyBorder="1" applyAlignment="1">
      <alignment horizontal="right" vertical="center" wrapText="1"/>
    </xf>
    <xf numFmtId="180" fontId="5" fillId="11" borderId="3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 wrapText="1"/>
    </xf>
    <xf numFmtId="179" fontId="5" fillId="0" borderId="4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CCCCFF"/>
      <color rgb="FFFFCCCC"/>
      <color rgb="FFFFCCFF"/>
      <color rgb="FFFFCC66"/>
      <color rgb="FF00FFCC"/>
      <color rgb="FF66FF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zoomScale="68" zoomScaleNormal="68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D66" sqref="D66"/>
    </sheetView>
  </sheetViews>
  <sheetFormatPr defaultRowHeight="16.5" x14ac:dyDescent="0.25"/>
  <cols>
    <col min="1" max="1" width="1.625" customWidth="1"/>
    <col min="2" max="2" width="10" customWidth="1"/>
    <col min="3" max="3" width="52.5" customWidth="1"/>
    <col min="4" max="4" width="16.625" customWidth="1"/>
    <col min="5" max="5" width="16.875" customWidth="1"/>
    <col min="6" max="6" width="17.375" customWidth="1"/>
    <col min="7" max="7" width="17.25" customWidth="1"/>
    <col min="8" max="8" width="15.625" customWidth="1"/>
    <col min="9" max="9" width="17.375" customWidth="1"/>
    <col min="10" max="10" width="13.25" customWidth="1"/>
    <col min="11" max="11" width="13.375" customWidth="1"/>
    <col min="12" max="12" width="13.625" customWidth="1"/>
    <col min="13" max="13" width="12.875" customWidth="1"/>
    <col min="14" max="14" width="13.625" customWidth="1"/>
    <col min="15" max="15" width="15.875" customWidth="1"/>
    <col min="16" max="16" width="18.75" customWidth="1"/>
    <col min="20" max="20" width="12.75" customWidth="1"/>
  </cols>
  <sheetData>
    <row r="1" spans="2:16" ht="27" x14ac:dyDescent="0.25">
      <c r="B1" s="55" t="s">
        <v>84</v>
      </c>
      <c r="C1" s="52"/>
      <c r="D1" s="54"/>
      <c r="E1" s="52"/>
      <c r="F1" s="1"/>
      <c r="G1" s="1"/>
      <c r="H1" s="1"/>
      <c r="I1" s="1"/>
      <c r="J1" s="1"/>
      <c r="K1" s="1"/>
      <c r="L1" s="1"/>
      <c r="M1" s="99"/>
      <c r="N1" s="99"/>
      <c r="O1" s="99"/>
      <c r="P1" t="s">
        <v>144</v>
      </c>
    </row>
    <row r="2" spans="2:16" x14ac:dyDescent="0.25">
      <c r="B2" s="27"/>
      <c r="C2" s="28"/>
      <c r="D2" s="102" t="s">
        <v>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93" t="s">
        <v>58</v>
      </c>
      <c r="P2" s="93" t="s">
        <v>47</v>
      </c>
    </row>
    <row r="3" spans="2:16" x14ac:dyDescent="0.25">
      <c r="B3" s="29" t="s">
        <v>0</v>
      </c>
      <c r="C3" s="3" t="s">
        <v>1</v>
      </c>
      <c r="D3" s="103" t="s">
        <v>35</v>
      </c>
      <c r="E3" s="100" t="s">
        <v>8</v>
      </c>
      <c r="F3" s="100"/>
      <c r="G3" s="100" t="s">
        <v>29</v>
      </c>
      <c r="H3" s="100"/>
      <c r="I3" s="100"/>
      <c r="J3" s="100"/>
      <c r="K3" s="100" t="s">
        <v>9</v>
      </c>
      <c r="L3" s="100"/>
      <c r="M3" s="100"/>
      <c r="N3" s="101"/>
      <c r="O3" s="94"/>
      <c r="P3" s="94"/>
    </row>
    <row r="4" spans="2:16" ht="30" customHeight="1" x14ac:dyDescent="0.25">
      <c r="B4" s="30"/>
      <c r="C4" s="6"/>
      <c r="D4" s="104"/>
      <c r="E4" s="53" t="s">
        <v>30</v>
      </c>
      <c r="F4" s="53" t="s">
        <v>31</v>
      </c>
      <c r="G4" s="53" t="s">
        <v>42</v>
      </c>
      <c r="H4" s="53" t="s">
        <v>43</v>
      </c>
      <c r="I4" s="53" t="s">
        <v>44</v>
      </c>
      <c r="J4" s="53" t="s">
        <v>46</v>
      </c>
      <c r="K4" s="53" t="s">
        <v>32</v>
      </c>
      <c r="L4" s="53" t="s">
        <v>34</v>
      </c>
      <c r="M4" s="53" t="s">
        <v>33</v>
      </c>
      <c r="N4" s="53" t="s">
        <v>46</v>
      </c>
      <c r="O4" s="95"/>
      <c r="P4" s="95"/>
    </row>
    <row r="5" spans="2:16" ht="19.5" customHeight="1" x14ac:dyDescent="0.25">
      <c r="B5" s="47" t="s">
        <v>12</v>
      </c>
      <c r="C5" s="48"/>
      <c r="D5" s="48"/>
      <c r="E5" s="49"/>
      <c r="F5" s="49"/>
      <c r="G5" s="5"/>
      <c r="H5" s="5"/>
      <c r="I5" s="5"/>
      <c r="J5" s="5"/>
      <c r="K5" s="5"/>
      <c r="L5" s="5"/>
      <c r="M5" s="5"/>
      <c r="N5" s="5"/>
      <c r="O5" s="31"/>
      <c r="P5" s="31"/>
    </row>
    <row r="6" spans="2:16" x14ac:dyDescent="0.25">
      <c r="B6" s="90" t="s">
        <v>21</v>
      </c>
      <c r="C6" s="97" t="s">
        <v>62</v>
      </c>
      <c r="D6" s="105"/>
      <c r="E6" s="10" t="s">
        <v>22</v>
      </c>
      <c r="F6" s="11" t="s">
        <v>10</v>
      </c>
      <c r="G6" s="107"/>
      <c r="H6" s="108"/>
      <c r="I6" s="108"/>
      <c r="J6" s="109"/>
      <c r="K6" s="107"/>
      <c r="L6" s="108"/>
      <c r="M6" s="108"/>
      <c r="N6" s="114"/>
      <c r="O6" s="83">
        <v>500000</v>
      </c>
      <c r="P6" s="83">
        <v>0</v>
      </c>
    </row>
    <row r="7" spans="2:16" ht="19.899999999999999" customHeight="1" x14ac:dyDescent="0.25">
      <c r="B7" s="92"/>
      <c r="C7" s="113"/>
      <c r="D7" s="106"/>
      <c r="E7" s="12" t="s">
        <v>20</v>
      </c>
      <c r="F7" s="12" t="s">
        <v>20</v>
      </c>
      <c r="G7" s="110"/>
      <c r="H7" s="111"/>
      <c r="I7" s="111"/>
      <c r="J7" s="112"/>
      <c r="K7" s="110"/>
      <c r="L7" s="111"/>
      <c r="M7" s="111"/>
      <c r="N7" s="115"/>
      <c r="O7" s="85"/>
      <c r="P7" s="85"/>
    </row>
    <row r="8" spans="2:16" ht="19.5" customHeight="1" x14ac:dyDescent="0.25">
      <c r="B8" s="60" t="s">
        <v>36</v>
      </c>
      <c r="C8" s="61">
        <v>1</v>
      </c>
      <c r="D8" s="62"/>
      <c r="E8" s="63" t="s">
        <v>18</v>
      </c>
      <c r="F8" s="63" t="s">
        <v>18</v>
      </c>
      <c r="G8" s="64"/>
      <c r="H8" s="64"/>
      <c r="I8" s="64"/>
      <c r="J8" s="64"/>
      <c r="K8" s="64"/>
      <c r="L8" s="64"/>
      <c r="M8" s="64"/>
      <c r="N8" s="64"/>
      <c r="O8" s="65">
        <f>SUM(O6)</f>
        <v>500000</v>
      </c>
      <c r="P8" s="32"/>
    </row>
    <row r="9" spans="2:16" ht="23.25" customHeight="1" x14ac:dyDescent="0.25">
      <c r="B9" s="47" t="s">
        <v>63</v>
      </c>
      <c r="C9" s="50"/>
      <c r="D9" s="49"/>
      <c r="E9" s="51"/>
      <c r="F9" s="5"/>
      <c r="G9" s="14"/>
      <c r="H9" s="14"/>
      <c r="I9" s="14"/>
      <c r="J9" s="14"/>
      <c r="K9" s="14"/>
      <c r="L9" s="14"/>
      <c r="M9" s="14"/>
      <c r="N9" s="14"/>
      <c r="O9" s="56"/>
      <c r="P9" s="33"/>
    </row>
    <row r="10" spans="2:16" x14ac:dyDescent="0.25">
      <c r="B10" s="90" t="s">
        <v>5</v>
      </c>
      <c r="C10" s="97" t="s">
        <v>53</v>
      </c>
      <c r="D10" s="15" t="s">
        <v>6</v>
      </c>
      <c r="E10" s="15" t="s">
        <v>6</v>
      </c>
      <c r="F10" s="23"/>
      <c r="G10" s="23"/>
      <c r="H10" s="23"/>
      <c r="I10" s="16"/>
      <c r="J10" s="16"/>
      <c r="K10" s="16"/>
      <c r="L10" s="16"/>
      <c r="M10" s="16"/>
      <c r="N10" s="17"/>
      <c r="O10" s="84">
        <v>520000</v>
      </c>
      <c r="P10" s="83">
        <v>0</v>
      </c>
    </row>
    <row r="11" spans="2:16" ht="22.9" customHeight="1" x14ac:dyDescent="0.25">
      <c r="B11" s="92"/>
      <c r="C11" s="98"/>
      <c r="D11" s="18" t="s">
        <v>11</v>
      </c>
      <c r="E11" s="19" t="s">
        <v>11</v>
      </c>
      <c r="F11" s="20"/>
      <c r="G11" s="20"/>
      <c r="H11" s="20"/>
      <c r="I11" s="20"/>
      <c r="J11" s="20"/>
      <c r="K11" s="20"/>
      <c r="L11" s="20"/>
      <c r="M11" s="20"/>
      <c r="N11" s="21"/>
      <c r="O11" s="85"/>
      <c r="P11" s="85"/>
    </row>
    <row r="12" spans="2:16" x14ac:dyDescent="0.25">
      <c r="B12" s="90" t="s">
        <v>3</v>
      </c>
      <c r="C12" s="97" t="s">
        <v>54</v>
      </c>
      <c r="D12" s="15" t="s">
        <v>6</v>
      </c>
      <c r="E12" s="23"/>
      <c r="F12" s="23"/>
      <c r="G12" s="23"/>
      <c r="H12" s="23"/>
      <c r="I12" s="16"/>
      <c r="J12" s="16"/>
      <c r="K12" s="16"/>
      <c r="L12" s="16"/>
      <c r="M12" s="16"/>
      <c r="N12" s="17"/>
      <c r="O12" s="83">
        <v>200000</v>
      </c>
      <c r="P12" s="83">
        <v>0</v>
      </c>
    </row>
    <row r="13" spans="2:16" ht="22.9" customHeight="1" x14ac:dyDescent="0.25">
      <c r="B13" s="92"/>
      <c r="C13" s="98"/>
      <c r="D13" s="18" t="s">
        <v>13</v>
      </c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85"/>
      <c r="P13" s="85"/>
    </row>
    <row r="14" spans="2:16" x14ac:dyDescent="0.25">
      <c r="B14" s="90" t="s">
        <v>2</v>
      </c>
      <c r="C14" s="97" t="s">
        <v>55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58" t="s">
        <v>6</v>
      </c>
      <c r="J14" s="16"/>
      <c r="K14" s="16"/>
      <c r="L14" s="16"/>
      <c r="M14" s="16"/>
      <c r="N14" s="17"/>
      <c r="O14" s="83">
        <v>2500000</v>
      </c>
      <c r="P14" s="83">
        <v>0</v>
      </c>
    </row>
    <row r="15" spans="2:16" ht="27" customHeight="1" x14ac:dyDescent="0.25">
      <c r="B15" s="92"/>
      <c r="C15" s="98"/>
      <c r="D15" s="18" t="s">
        <v>14</v>
      </c>
      <c r="E15" s="19" t="s">
        <v>14</v>
      </c>
      <c r="F15" s="19" t="s">
        <v>14</v>
      </c>
      <c r="G15" s="19" t="s">
        <v>14</v>
      </c>
      <c r="H15" s="19" t="s">
        <v>14</v>
      </c>
      <c r="I15" s="59" t="s">
        <v>60</v>
      </c>
      <c r="J15" s="20"/>
      <c r="K15" s="20"/>
      <c r="L15" s="20"/>
      <c r="M15" s="20"/>
      <c r="N15" s="21"/>
      <c r="O15" s="85"/>
      <c r="P15" s="85"/>
    </row>
    <row r="16" spans="2:16" x14ac:dyDescent="0.25">
      <c r="B16" s="90" t="s">
        <v>4</v>
      </c>
      <c r="C16" s="97" t="s">
        <v>93</v>
      </c>
      <c r="D16" s="15" t="s">
        <v>6</v>
      </c>
      <c r="E16" s="45" t="s">
        <v>41</v>
      </c>
      <c r="F16" s="80" t="s">
        <v>6</v>
      </c>
      <c r="G16" s="23"/>
      <c r="H16" s="23"/>
      <c r="I16" s="16"/>
      <c r="J16" s="16"/>
      <c r="K16" s="16"/>
      <c r="L16" s="16"/>
      <c r="M16" s="16"/>
      <c r="N16" s="17"/>
      <c r="O16" s="83">
        <v>997580</v>
      </c>
      <c r="P16" s="83">
        <v>0</v>
      </c>
    </row>
    <row r="17" spans="2:16" ht="33" customHeight="1" x14ac:dyDescent="0.25">
      <c r="B17" s="92"/>
      <c r="C17" s="98"/>
      <c r="D17" s="34" t="s">
        <v>16</v>
      </c>
      <c r="E17" s="46" t="s">
        <v>130</v>
      </c>
      <c r="F17" s="81" t="s">
        <v>120</v>
      </c>
      <c r="G17" s="22"/>
      <c r="H17" s="22"/>
      <c r="I17" s="22"/>
      <c r="J17" s="22"/>
      <c r="K17" s="22"/>
      <c r="L17" s="22"/>
      <c r="M17" s="22"/>
      <c r="N17" s="25"/>
      <c r="O17" s="85"/>
      <c r="P17" s="85"/>
    </row>
    <row r="18" spans="2:16" x14ac:dyDescent="0.25">
      <c r="B18" s="118" t="s">
        <v>15</v>
      </c>
      <c r="C18" s="96" t="s">
        <v>56</v>
      </c>
      <c r="D18" s="39" t="s">
        <v>6</v>
      </c>
      <c r="E18" s="39" t="s">
        <v>6</v>
      </c>
      <c r="F18" s="39" t="s">
        <v>6</v>
      </c>
      <c r="G18" s="24"/>
      <c r="H18" s="24"/>
      <c r="I18" s="36"/>
      <c r="J18" s="36"/>
      <c r="K18" s="36"/>
      <c r="L18" s="36"/>
      <c r="M18" s="36"/>
      <c r="N18" s="37"/>
      <c r="O18" s="116">
        <v>858107</v>
      </c>
      <c r="P18" s="83">
        <v>0</v>
      </c>
    </row>
    <row r="19" spans="2:16" ht="30.75" customHeight="1" x14ac:dyDescent="0.25">
      <c r="B19" s="118"/>
      <c r="C19" s="96"/>
      <c r="D19" s="40" t="s">
        <v>17</v>
      </c>
      <c r="E19" s="40" t="s">
        <v>106</v>
      </c>
      <c r="F19" s="40" t="s">
        <v>45</v>
      </c>
      <c r="G19" s="13"/>
      <c r="H19" s="13"/>
      <c r="I19" s="13"/>
      <c r="J19" s="13"/>
      <c r="K19" s="13"/>
      <c r="L19" s="13"/>
      <c r="M19" s="13"/>
      <c r="N19" s="38"/>
      <c r="O19" s="116"/>
      <c r="P19" s="85"/>
    </row>
    <row r="20" spans="2:16" ht="19.5" customHeight="1" x14ac:dyDescent="0.25">
      <c r="B20" s="60" t="s">
        <v>48</v>
      </c>
      <c r="C20" s="61">
        <v>5</v>
      </c>
      <c r="D20" s="62" t="s">
        <v>19</v>
      </c>
      <c r="E20" s="63" t="s">
        <v>49</v>
      </c>
      <c r="F20" s="63" t="s">
        <v>103</v>
      </c>
      <c r="G20" s="66" t="s">
        <v>18</v>
      </c>
      <c r="H20" s="66" t="s">
        <v>18</v>
      </c>
      <c r="I20" s="66" t="s">
        <v>18</v>
      </c>
      <c r="J20" s="64"/>
      <c r="K20" s="64"/>
      <c r="L20" s="64"/>
      <c r="M20" s="64"/>
      <c r="N20" s="64"/>
      <c r="O20" s="65">
        <f>SUM(O10:O19)</f>
        <v>5075687</v>
      </c>
      <c r="P20" s="65">
        <v>0</v>
      </c>
    </row>
    <row r="21" spans="2:16" ht="15.95" customHeight="1" x14ac:dyDescent="0.25">
      <c r="B21" s="90" t="s">
        <v>23</v>
      </c>
      <c r="C21" s="86" t="s">
        <v>61</v>
      </c>
      <c r="D21" s="45" t="s">
        <v>6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83">
        <v>200000</v>
      </c>
      <c r="P21" s="83">
        <v>0</v>
      </c>
    </row>
    <row r="22" spans="2:16" ht="25.5" customHeight="1" x14ac:dyDescent="0.25">
      <c r="B22" s="91"/>
      <c r="C22" s="117"/>
      <c r="D22" s="46" t="s">
        <v>114</v>
      </c>
      <c r="E22" s="44"/>
      <c r="F22" s="44"/>
      <c r="G22" s="44"/>
      <c r="H22" s="44"/>
      <c r="I22" s="35"/>
      <c r="J22" s="35"/>
      <c r="K22" s="35"/>
      <c r="L22" s="35"/>
      <c r="M22" s="35"/>
      <c r="N22" s="35"/>
      <c r="O22" s="85"/>
      <c r="P22" s="85"/>
    </row>
    <row r="23" spans="2:16" ht="16.5" customHeight="1" x14ac:dyDescent="0.25">
      <c r="B23" s="90" t="s">
        <v>24</v>
      </c>
      <c r="C23" s="86" t="s">
        <v>89</v>
      </c>
      <c r="D23" s="45" t="s">
        <v>6</v>
      </c>
      <c r="E23" s="45" t="s">
        <v>6</v>
      </c>
      <c r="F23" s="82"/>
      <c r="G23" s="82"/>
      <c r="H23" s="43"/>
      <c r="I23" s="43"/>
      <c r="J23" s="43"/>
      <c r="K23" s="43"/>
      <c r="L23" s="43"/>
      <c r="M23" s="43"/>
      <c r="N23" s="43"/>
      <c r="O23" s="83">
        <v>520000</v>
      </c>
      <c r="P23" s="83">
        <v>980000</v>
      </c>
    </row>
    <row r="24" spans="2:16" ht="25.5" customHeight="1" x14ac:dyDescent="0.25">
      <c r="B24" s="91"/>
      <c r="C24" s="87"/>
      <c r="D24" s="46" t="s">
        <v>113</v>
      </c>
      <c r="E24" s="46" t="s">
        <v>113</v>
      </c>
      <c r="F24" s="44" t="s">
        <v>94</v>
      </c>
      <c r="G24" s="44" t="s">
        <v>73</v>
      </c>
      <c r="H24" s="44"/>
      <c r="I24" s="44"/>
      <c r="J24" s="35"/>
      <c r="K24" s="35"/>
      <c r="L24" s="35"/>
      <c r="M24" s="35"/>
      <c r="N24" s="35"/>
      <c r="O24" s="85"/>
      <c r="P24" s="85"/>
    </row>
    <row r="25" spans="2:16" ht="21" customHeight="1" x14ac:dyDescent="0.25">
      <c r="B25" s="90" t="s">
        <v>25</v>
      </c>
      <c r="C25" s="86" t="s">
        <v>134</v>
      </c>
      <c r="D25" s="45" t="s">
        <v>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83">
        <v>200000</v>
      </c>
      <c r="P25" s="83">
        <v>55720</v>
      </c>
    </row>
    <row r="26" spans="2:16" ht="29.25" customHeight="1" x14ac:dyDescent="0.25">
      <c r="B26" s="91"/>
      <c r="C26" s="87"/>
      <c r="D26" s="46" t="s">
        <v>115</v>
      </c>
      <c r="E26" s="44" t="s">
        <v>131</v>
      </c>
      <c r="F26" s="44"/>
      <c r="G26" s="44"/>
      <c r="H26" s="44"/>
      <c r="I26" s="44"/>
      <c r="J26" s="35"/>
      <c r="K26" s="35"/>
      <c r="L26" s="35"/>
      <c r="M26" s="35"/>
      <c r="N26" s="35"/>
      <c r="O26" s="85"/>
      <c r="P26" s="85"/>
    </row>
    <row r="27" spans="2:16" ht="16.5" customHeight="1" x14ac:dyDescent="0.25">
      <c r="B27" s="90" t="s">
        <v>26</v>
      </c>
      <c r="C27" s="86" t="s">
        <v>57</v>
      </c>
      <c r="D27" s="82"/>
      <c r="E27" s="82"/>
      <c r="F27" s="82"/>
      <c r="G27" s="82"/>
      <c r="H27" s="82"/>
      <c r="I27" s="82"/>
      <c r="J27" s="43"/>
      <c r="K27" s="43"/>
      <c r="L27" s="43"/>
      <c r="M27" s="43"/>
      <c r="N27" s="43"/>
      <c r="O27" s="83">
        <v>0</v>
      </c>
      <c r="P27" s="83">
        <v>2500000</v>
      </c>
    </row>
    <row r="28" spans="2:16" ht="26.25" customHeight="1" x14ac:dyDescent="0.25">
      <c r="B28" s="91"/>
      <c r="C28" s="87"/>
      <c r="D28" s="44" t="s">
        <v>98</v>
      </c>
      <c r="E28" s="44" t="s">
        <v>98</v>
      </c>
      <c r="F28" s="44" t="s">
        <v>81</v>
      </c>
      <c r="G28" s="44" t="s">
        <v>81</v>
      </c>
      <c r="H28" s="44" t="s">
        <v>81</v>
      </c>
      <c r="I28" s="44" t="s">
        <v>81</v>
      </c>
      <c r="J28" s="44"/>
      <c r="K28" s="44"/>
      <c r="L28" s="44"/>
      <c r="M28" s="44"/>
      <c r="N28" s="44"/>
      <c r="O28" s="85"/>
      <c r="P28" s="85"/>
    </row>
    <row r="29" spans="2:16" ht="16.5" customHeight="1" x14ac:dyDescent="0.25">
      <c r="B29" s="90" t="s">
        <v>27</v>
      </c>
      <c r="C29" s="86" t="s">
        <v>39</v>
      </c>
      <c r="D29" s="43"/>
      <c r="E29" s="58" t="s">
        <v>66</v>
      </c>
      <c r="F29" s="43"/>
      <c r="G29" s="43"/>
      <c r="H29" s="43"/>
      <c r="I29" s="43"/>
      <c r="J29" s="43"/>
      <c r="K29" s="43"/>
      <c r="L29" s="43"/>
      <c r="M29" s="43"/>
      <c r="N29" s="43"/>
      <c r="O29" s="83">
        <v>320000</v>
      </c>
      <c r="P29" s="83">
        <v>0</v>
      </c>
    </row>
    <row r="30" spans="2:16" ht="25.5" customHeight="1" x14ac:dyDescent="0.25">
      <c r="B30" s="91"/>
      <c r="C30" s="87"/>
      <c r="D30" s="44"/>
      <c r="E30" s="59" t="s">
        <v>65</v>
      </c>
      <c r="F30" s="44"/>
      <c r="G30" s="44"/>
      <c r="H30" s="44"/>
      <c r="I30" s="44"/>
      <c r="J30" s="44"/>
      <c r="K30" s="44"/>
      <c r="L30" s="44"/>
      <c r="M30" s="44"/>
      <c r="N30" s="44"/>
      <c r="O30" s="85"/>
      <c r="P30" s="85"/>
    </row>
    <row r="31" spans="2:16" ht="16.5" customHeight="1" x14ac:dyDescent="0.25">
      <c r="B31" s="90" t="s">
        <v>38</v>
      </c>
      <c r="C31" s="86" t="s">
        <v>72</v>
      </c>
      <c r="D31" s="8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3">
        <v>0</v>
      </c>
      <c r="P31" s="83">
        <v>200000</v>
      </c>
    </row>
    <row r="32" spans="2:16" ht="27" customHeight="1" x14ac:dyDescent="0.25">
      <c r="B32" s="91"/>
      <c r="C32" s="87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85"/>
      <c r="P32" s="85"/>
    </row>
    <row r="33" spans="1:16" ht="18.75" customHeight="1" x14ac:dyDescent="0.25">
      <c r="A33" s="26"/>
      <c r="B33" s="60" t="s">
        <v>48</v>
      </c>
      <c r="C33" s="61">
        <v>6</v>
      </c>
      <c r="D33" s="62" t="s">
        <v>19</v>
      </c>
      <c r="E33" s="63" t="s">
        <v>49</v>
      </c>
      <c r="F33" s="63" t="s">
        <v>50</v>
      </c>
      <c r="G33" s="66">
        <v>2</v>
      </c>
      <c r="H33" s="66" t="s">
        <v>18</v>
      </c>
      <c r="I33" s="66">
        <v>1</v>
      </c>
      <c r="J33" s="66"/>
      <c r="K33" s="64"/>
      <c r="L33" s="64"/>
      <c r="M33" s="64"/>
      <c r="N33" s="64"/>
      <c r="O33" s="65">
        <f>SUM(O21:O32)</f>
        <v>1240000</v>
      </c>
      <c r="P33" s="65">
        <f>SUM(P21:P32)</f>
        <v>3735720</v>
      </c>
    </row>
    <row r="34" spans="1:16" ht="20.25" customHeight="1" x14ac:dyDescent="0.25">
      <c r="B34" s="90" t="s">
        <v>74</v>
      </c>
      <c r="C34" s="86" t="s">
        <v>119</v>
      </c>
      <c r="D34" s="58" t="s">
        <v>52</v>
      </c>
      <c r="E34" s="58" t="s">
        <v>6</v>
      </c>
      <c r="F34" s="80" t="s">
        <v>116</v>
      </c>
      <c r="G34" s="43"/>
      <c r="H34" s="43"/>
      <c r="I34" s="43"/>
      <c r="J34" s="43"/>
      <c r="K34" s="43"/>
      <c r="L34" s="43"/>
      <c r="M34" s="43"/>
      <c r="N34" s="43"/>
      <c r="O34" s="83">
        <v>820979</v>
      </c>
      <c r="P34" s="83">
        <v>0</v>
      </c>
    </row>
    <row r="35" spans="1:16" ht="31.15" customHeight="1" x14ac:dyDescent="0.25">
      <c r="B35" s="92"/>
      <c r="C35" s="87"/>
      <c r="D35" s="59" t="s">
        <v>107</v>
      </c>
      <c r="E35" s="59" t="s">
        <v>109</v>
      </c>
      <c r="F35" s="81" t="s">
        <v>126</v>
      </c>
      <c r="G35" s="44"/>
      <c r="H35" s="44"/>
      <c r="I35" s="44"/>
      <c r="J35" s="44"/>
      <c r="K35" s="44"/>
      <c r="L35" s="44"/>
      <c r="M35" s="44"/>
      <c r="N35" s="44"/>
      <c r="O35" s="85"/>
      <c r="P35" s="85"/>
    </row>
    <row r="36" spans="1:16" x14ac:dyDescent="0.25">
      <c r="B36" s="90" t="s">
        <v>75</v>
      </c>
      <c r="C36" s="86" t="s">
        <v>90</v>
      </c>
      <c r="D36" s="43"/>
      <c r="E36" s="80" t="s">
        <v>116</v>
      </c>
      <c r="F36" s="80" t="s">
        <v>116</v>
      </c>
      <c r="G36" s="43"/>
      <c r="H36" s="43"/>
      <c r="I36" s="43"/>
      <c r="J36" s="43"/>
      <c r="K36" s="43"/>
      <c r="L36" s="43"/>
      <c r="M36" s="43"/>
      <c r="N36" s="43"/>
      <c r="O36" s="83">
        <v>800000</v>
      </c>
      <c r="P36" s="83">
        <v>0</v>
      </c>
    </row>
    <row r="37" spans="1:16" ht="27.75" customHeight="1" x14ac:dyDescent="0.25">
      <c r="B37" s="92"/>
      <c r="C37" s="87"/>
      <c r="D37" s="44"/>
      <c r="E37" s="81" t="s">
        <v>117</v>
      </c>
      <c r="F37" s="81" t="s">
        <v>118</v>
      </c>
      <c r="G37" s="44"/>
      <c r="H37" s="44"/>
      <c r="I37" s="44"/>
      <c r="J37" s="44"/>
      <c r="K37" s="44"/>
      <c r="L37" s="44"/>
      <c r="M37" s="44"/>
      <c r="N37" s="44"/>
      <c r="O37" s="85"/>
      <c r="P37" s="85"/>
    </row>
    <row r="38" spans="1:16" x14ac:dyDescent="0.25">
      <c r="B38" s="90" t="s">
        <v>71</v>
      </c>
      <c r="C38" s="86" t="s">
        <v>135</v>
      </c>
      <c r="D38" s="8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83">
        <v>0</v>
      </c>
      <c r="P38" s="83" t="s">
        <v>64</v>
      </c>
    </row>
    <row r="39" spans="1:16" ht="26.45" customHeight="1" x14ac:dyDescent="0.25">
      <c r="B39" s="92"/>
      <c r="C39" s="87"/>
      <c r="D39" s="44" t="s">
        <v>70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85"/>
      <c r="P39" s="85"/>
    </row>
    <row r="40" spans="1:16" ht="18" customHeight="1" x14ac:dyDescent="0.25">
      <c r="B40" s="90" t="s">
        <v>76</v>
      </c>
      <c r="C40" s="86" t="s">
        <v>91</v>
      </c>
      <c r="D40" s="8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83">
        <v>0</v>
      </c>
      <c r="P40" s="83">
        <v>9284</v>
      </c>
    </row>
    <row r="41" spans="1:16" ht="26.45" customHeight="1" x14ac:dyDescent="0.25">
      <c r="B41" s="92"/>
      <c r="C41" s="87"/>
      <c r="D41" s="44" t="s">
        <v>78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85"/>
      <c r="P41" s="85"/>
    </row>
    <row r="42" spans="1:16" ht="21" customHeight="1" x14ac:dyDescent="0.25">
      <c r="B42" s="90" t="s">
        <v>77</v>
      </c>
      <c r="C42" s="86" t="s">
        <v>85</v>
      </c>
      <c r="D42" s="58" t="s">
        <v>6</v>
      </c>
      <c r="E42" s="58" t="s">
        <v>6</v>
      </c>
      <c r="F42" s="43"/>
      <c r="G42" s="43"/>
      <c r="H42" s="43"/>
      <c r="I42" s="43"/>
      <c r="J42" s="43"/>
      <c r="K42" s="43"/>
      <c r="L42" s="43"/>
      <c r="M42" s="43"/>
      <c r="N42" s="43"/>
      <c r="O42" s="83">
        <v>329851</v>
      </c>
      <c r="P42" s="83">
        <v>0</v>
      </c>
    </row>
    <row r="43" spans="1:16" ht="29.45" customHeight="1" x14ac:dyDescent="0.25">
      <c r="B43" s="92"/>
      <c r="C43" s="87"/>
      <c r="D43" s="79" t="s">
        <v>108</v>
      </c>
      <c r="E43" s="59" t="s">
        <v>82</v>
      </c>
      <c r="F43" s="44"/>
      <c r="G43" s="44"/>
      <c r="H43" s="44"/>
      <c r="I43" s="44"/>
      <c r="J43" s="44"/>
      <c r="K43" s="44"/>
      <c r="L43" s="44"/>
      <c r="M43" s="44"/>
      <c r="N43" s="44"/>
      <c r="O43" s="85"/>
      <c r="P43" s="85"/>
    </row>
    <row r="44" spans="1:16" ht="22.9" customHeight="1" x14ac:dyDescent="0.25">
      <c r="B44" s="90" t="s">
        <v>79</v>
      </c>
      <c r="C44" s="86" t="s">
        <v>80</v>
      </c>
      <c r="D44" s="58" t="s">
        <v>6</v>
      </c>
      <c r="E44" s="58" t="s">
        <v>99</v>
      </c>
      <c r="F44" s="43"/>
      <c r="G44" s="43"/>
      <c r="H44" s="43"/>
      <c r="I44" s="43"/>
      <c r="J44" s="43"/>
      <c r="K44" s="43"/>
      <c r="L44" s="43"/>
      <c r="M44" s="43"/>
      <c r="N44" s="43"/>
      <c r="O44" s="83">
        <v>94186</v>
      </c>
      <c r="P44" s="83">
        <v>0</v>
      </c>
    </row>
    <row r="45" spans="1:16" ht="30.6" customHeight="1" x14ac:dyDescent="0.25">
      <c r="B45" s="92"/>
      <c r="C45" s="87"/>
      <c r="D45" s="59" t="s">
        <v>110</v>
      </c>
      <c r="E45" s="59" t="s">
        <v>111</v>
      </c>
      <c r="F45" s="44"/>
      <c r="G45" s="44"/>
      <c r="H45" s="44"/>
      <c r="I45" s="44"/>
      <c r="J45" s="44"/>
      <c r="K45" s="44"/>
      <c r="L45" s="44"/>
      <c r="M45" s="44"/>
      <c r="N45" s="44"/>
      <c r="O45" s="85"/>
      <c r="P45" s="85"/>
    </row>
    <row r="46" spans="1:16" ht="20.45" customHeight="1" x14ac:dyDescent="0.25">
      <c r="B46" s="90" t="s">
        <v>83</v>
      </c>
      <c r="C46" s="86" t="s">
        <v>133</v>
      </c>
      <c r="D46" s="58" t="s">
        <v>87</v>
      </c>
      <c r="E46" s="58" t="s">
        <v>6</v>
      </c>
      <c r="F46" s="43"/>
      <c r="G46" s="43"/>
      <c r="H46" s="43"/>
      <c r="I46" s="43"/>
      <c r="J46" s="43"/>
      <c r="K46" s="43"/>
      <c r="L46" s="43"/>
      <c r="M46" s="43"/>
      <c r="N46" s="43"/>
      <c r="O46" s="83">
        <v>326746</v>
      </c>
      <c r="P46" s="83">
        <v>0</v>
      </c>
    </row>
    <row r="47" spans="1:16" ht="28.9" customHeight="1" x14ac:dyDescent="0.25">
      <c r="B47" s="92"/>
      <c r="C47" s="87"/>
      <c r="D47" s="59" t="s">
        <v>124</v>
      </c>
      <c r="E47" s="59" t="s">
        <v>88</v>
      </c>
      <c r="F47" s="44"/>
      <c r="G47" s="44"/>
      <c r="H47" s="44"/>
      <c r="I47" s="44"/>
      <c r="J47" s="44"/>
      <c r="K47" s="44"/>
      <c r="L47" s="44"/>
      <c r="M47" s="44"/>
      <c r="N47" s="44"/>
      <c r="O47" s="85"/>
      <c r="P47" s="85"/>
    </row>
    <row r="48" spans="1:16" ht="22.9" customHeight="1" x14ac:dyDescent="0.25">
      <c r="B48" s="90" t="s">
        <v>95</v>
      </c>
      <c r="C48" s="86" t="s">
        <v>92</v>
      </c>
      <c r="D48" s="80" t="s">
        <v>41</v>
      </c>
      <c r="E48" s="80" t="s">
        <v>41</v>
      </c>
      <c r="F48" s="80" t="s">
        <v>41</v>
      </c>
      <c r="G48" s="43"/>
      <c r="H48" s="43"/>
      <c r="I48" s="43"/>
      <c r="J48" s="43"/>
      <c r="K48" s="43"/>
      <c r="L48" s="43"/>
      <c r="M48" s="43"/>
      <c r="N48" s="43"/>
      <c r="O48" s="83">
        <v>545929</v>
      </c>
      <c r="P48" s="83">
        <v>0</v>
      </c>
    </row>
    <row r="49" spans="2:16" ht="30" customHeight="1" x14ac:dyDescent="0.25">
      <c r="B49" s="92"/>
      <c r="C49" s="87"/>
      <c r="D49" s="81" t="s">
        <v>122</v>
      </c>
      <c r="E49" s="81" t="s">
        <v>123</v>
      </c>
      <c r="F49" s="81" t="s">
        <v>120</v>
      </c>
      <c r="G49" s="44"/>
      <c r="H49" s="44"/>
      <c r="I49" s="44"/>
      <c r="J49" s="44"/>
      <c r="K49" s="44"/>
      <c r="L49" s="44"/>
      <c r="M49" s="44"/>
      <c r="N49" s="44"/>
      <c r="O49" s="85"/>
      <c r="P49" s="85"/>
    </row>
    <row r="50" spans="2:16" ht="23.45" customHeight="1" x14ac:dyDescent="0.25">
      <c r="B50" s="60" t="s">
        <v>36</v>
      </c>
      <c r="C50" s="61">
        <v>8</v>
      </c>
      <c r="D50" s="62">
        <v>7</v>
      </c>
      <c r="E50" s="63" t="s">
        <v>86</v>
      </c>
      <c r="F50" s="63" t="s">
        <v>37</v>
      </c>
      <c r="G50" s="66"/>
      <c r="H50" s="66"/>
      <c r="I50" s="66"/>
      <c r="J50" s="66"/>
      <c r="K50" s="64"/>
      <c r="L50" s="64"/>
      <c r="M50" s="64"/>
      <c r="N50" s="64"/>
      <c r="O50" s="65">
        <f>SUM(O34:O49)</f>
        <v>2917691</v>
      </c>
      <c r="P50" s="78">
        <f>SUM(P34:P49)</f>
        <v>9284</v>
      </c>
    </row>
    <row r="51" spans="2:16" ht="23.45" customHeight="1" x14ac:dyDescent="0.25">
      <c r="B51" s="90" t="s">
        <v>100</v>
      </c>
      <c r="C51" s="86" t="s">
        <v>136</v>
      </c>
      <c r="D51" s="82"/>
      <c r="E51" s="82"/>
      <c r="F51" s="43"/>
      <c r="G51" s="43"/>
      <c r="H51" s="43"/>
      <c r="I51" s="43"/>
      <c r="J51" s="43"/>
      <c r="K51" s="43"/>
      <c r="L51" s="43"/>
      <c r="M51" s="43"/>
      <c r="N51" s="43"/>
      <c r="O51" s="83">
        <v>0</v>
      </c>
      <c r="P51" s="83">
        <v>200000</v>
      </c>
    </row>
    <row r="52" spans="2:16" ht="23.45" customHeight="1" x14ac:dyDescent="0.25">
      <c r="B52" s="92"/>
      <c r="C52" s="87"/>
      <c r="D52" s="44" t="s">
        <v>140</v>
      </c>
      <c r="E52" s="44" t="s">
        <v>104</v>
      </c>
      <c r="F52" s="44"/>
      <c r="G52" s="44"/>
      <c r="H52" s="44"/>
      <c r="I52" s="44"/>
      <c r="J52" s="44"/>
      <c r="K52" s="44"/>
      <c r="L52" s="44"/>
      <c r="M52" s="44"/>
      <c r="N52" s="44"/>
      <c r="O52" s="85"/>
      <c r="P52" s="84"/>
    </row>
    <row r="53" spans="2:16" ht="23.45" customHeight="1" x14ac:dyDescent="0.25">
      <c r="B53" s="90" t="s">
        <v>101</v>
      </c>
      <c r="C53" s="86" t="s">
        <v>138</v>
      </c>
      <c r="E53" s="80" t="s">
        <v>125</v>
      </c>
      <c r="F53" s="80" t="s">
        <v>105</v>
      </c>
      <c r="G53" s="43"/>
      <c r="H53" s="43"/>
      <c r="I53" s="43"/>
      <c r="J53" s="43"/>
      <c r="K53" s="43"/>
      <c r="L53" s="43"/>
      <c r="M53" s="43"/>
      <c r="N53" s="43"/>
      <c r="O53" s="83">
        <v>65735</v>
      </c>
      <c r="P53" s="83">
        <v>0</v>
      </c>
    </row>
    <row r="54" spans="2:16" ht="29.45" customHeight="1" x14ac:dyDescent="0.25">
      <c r="B54" s="92"/>
      <c r="C54" s="87"/>
      <c r="E54" s="81" t="s">
        <v>121</v>
      </c>
      <c r="F54" s="81" t="s">
        <v>112</v>
      </c>
      <c r="G54" s="44"/>
      <c r="H54" s="44"/>
      <c r="I54" s="44"/>
      <c r="J54" s="44"/>
      <c r="K54" s="44"/>
      <c r="L54" s="44"/>
      <c r="M54" s="44"/>
      <c r="N54" s="44"/>
      <c r="O54" s="85"/>
      <c r="P54" s="85"/>
    </row>
    <row r="55" spans="2:16" ht="29.45" customHeight="1" x14ac:dyDescent="0.25">
      <c r="B55" s="88" t="s">
        <v>127</v>
      </c>
      <c r="C55" s="86" t="s">
        <v>137</v>
      </c>
      <c r="D55" s="80" t="s">
        <v>105</v>
      </c>
      <c r="E55" s="80" t="s">
        <v>125</v>
      </c>
      <c r="G55" s="43"/>
      <c r="H55" s="43"/>
      <c r="I55" s="43"/>
      <c r="J55" s="43"/>
      <c r="K55" s="43"/>
      <c r="L55" s="43"/>
      <c r="M55" s="43"/>
      <c r="N55" s="43"/>
      <c r="O55" s="83">
        <v>333671</v>
      </c>
      <c r="P55" s="83">
        <v>0</v>
      </c>
    </row>
    <row r="56" spans="2:16" ht="29.45" customHeight="1" x14ac:dyDescent="0.25">
      <c r="B56" s="89"/>
      <c r="C56" s="87"/>
      <c r="D56" s="81" t="s">
        <v>128</v>
      </c>
      <c r="E56" s="81" t="s">
        <v>129</v>
      </c>
      <c r="G56" s="44"/>
      <c r="H56" s="44"/>
      <c r="I56" s="44"/>
      <c r="J56" s="44"/>
      <c r="K56" s="44"/>
      <c r="L56" s="44"/>
      <c r="M56" s="44"/>
      <c r="N56" s="44"/>
      <c r="O56" s="85"/>
      <c r="P56" s="85"/>
    </row>
    <row r="57" spans="2:16" ht="29.45" customHeight="1" x14ac:dyDescent="0.25">
      <c r="B57" s="88" t="s">
        <v>132</v>
      </c>
      <c r="C57" s="86" t="s">
        <v>139</v>
      </c>
      <c r="D57" s="82"/>
      <c r="E57" s="82"/>
      <c r="F57" s="43"/>
      <c r="G57" s="43"/>
      <c r="H57" s="43"/>
      <c r="I57" s="43"/>
      <c r="J57" s="43"/>
      <c r="K57" s="43"/>
      <c r="L57" s="43"/>
      <c r="M57" s="43"/>
      <c r="N57" s="43"/>
      <c r="O57" s="83">
        <v>0</v>
      </c>
      <c r="P57" s="83">
        <v>349033</v>
      </c>
    </row>
    <row r="58" spans="2:16" ht="29.45" customHeight="1" x14ac:dyDescent="0.25">
      <c r="B58" s="89"/>
      <c r="C58" s="87"/>
      <c r="D58" s="44" t="s">
        <v>141</v>
      </c>
      <c r="E58" s="44" t="s">
        <v>142</v>
      </c>
      <c r="F58" s="44"/>
      <c r="G58" s="44"/>
      <c r="H58" s="44"/>
      <c r="I58" s="44"/>
      <c r="J58" s="44"/>
      <c r="K58" s="44"/>
      <c r="L58" s="44"/>
      <c r="M58" s="44"/>
      <c r="N58" s="44"/>
      <c r="O58" s="85"/>
      <c r="P58" s="84"/>
    </row>
    <row r="59" spans="2:16" x14ac:dyDescent="0.25">
      <c r="B59" s="60" t="s">
        <v>51</v>
      </c>
      <c r="C59" s="61">
        <v>2</v>
      </c>
      <c r="D59" s="62">
        <v>3</v>
      </c>
      <c r="E59" s="63" t="s">
        <v>143</v>
      </c>
      <c r="F59" s="63" t="s">
        <v>102</v>
      </c>
      <c r="G59" s="66"/>
      <c r="H59" s="66"/>
      <c r="I59" s="66"/>
      <c r="J59" s="64"/>
      <c r="K59" s="64"/>
      <c r="L59" s="64"/>
      <c r="M59" s="64"/>
      <c r="N59" s="64"/>
      <c r="O59" s="78">
        <f>SUM(O53:O56)</f>
        <v>399406</v>
      </c>
      <c r="P59" s="78">
        <f>SUM(P51:P58)</f>
        <v>549033</v>
      </c>
    </row>
    <row r="60" spans="2:16" x14ac:dyDescent="0.25">
      <c r="B60" s="57" t="s">
        <v>28</v>
      </c>
      <c r="C60" s="57"/>
      <c r="D60" s="57">
        <v>20</v>
      </c>
      <c r="E60" s="57">
        <v>19</v>
      </c>
      <c r="F60" s="57">
        <v>10</v>
      </c>
      <c r="G60" s="57">
        <v>3</v>
      </c>
      <c r="H60" s="57">
        <v>2</v>
      </c>
      <c r="I60" s="57">
        <v>2</v>
      </c>
      <c r="J60" s="57"/>
      <c r="K60" s="57"/>
      <c r="L60" s="41"/>
      <c r="M60" s="41"/>
      <c r="N60" s="41"/>
      <c r="O60" s="42">
        <f>SUM(O8,O20,O33,O50,O59)</f>
        <v>10132784</v>
      </c>
      <c r="P60" s="42">
        <f>SUM(P20,P33,P50,P59)</f>
        <v>4294037</v>
      </c>
    </row>
    <row r="61" spans="2:16" x14ac:dyDescent="0.25">
      <c r="B61" s="67"/>
      <c r="C61" s="75" t="s">
        <v>67</v>
      </c>
      <c r="D61" s="73">
        <v>500000</v>
      </c>
      <c r="E61" s="7"/>
      <c r="F61" s="7"/>
      <c r="G61" s="7"/>
      <c r="H61" s="7"/>
      <c r="I61" s="8"/>
      <c r="J61" s="8"/>
      <c r="K61" s="8"/>
      <c r="L61" s="8"/>
      <c r="M61" s="8"/>
      <c r="N61" s="8"/>
      <c r="O61" s="9"/>
    </row>
    <row r="62" spans="2:16" x14ac:dyDescent="0.25">
      <c r="B62" s="68"/>
      <c r="C62" s="75" t="s">
        <v>68</v>
      </c>
      <c r="D62" s="73">
        <v>3778107</v>
      </c>
      <c r="E62" s="72"/>
      <c r="F62" s="76"/>
      <c r="G62" s="76"/>
      <c r="H62" s="76"/>
    </row>
    <row r="63" spans="2:16" x14ac:dyDescent="0.25">
      <c r="B63" s="69"/>
      <c r="C63" s="75" t="s">
        <v>69</v>
      </c>
      <c r="D63" s="73">
        <v>1237580</v>
      </c>
      <c r="E63" s="26"/>
      <c r="F63" s="7"/>
      <c r="G63" s="7"/>
      <c r="H63" s="7"/>
    </row>
    <row r="64" spans="2:16" x14ac:dyDescent="0.25">
      <c r="B64" s="77"/>
      <c r="C64" s="75" t="s">
        <v>96</v>
      </c>
      <c r="D64" s="74">
        <v>1911762</v>
      </c>
      <c r="E64" s="26"/>
      <c r="F64" s="76"/>
      <c r="G64" s="76"/>
      <c r="H64" s="76"/>
    </row>
    <row r="65" spans="2:8" x14ac:dyDescent="0.25">
      <c r="B65" s="80"/>
      <c r="C65" s="75" t="s">
        <v>97</v>
      </c>
      <c r="D65" s="74">
        <v>2705335</v>
      </c>
      <c r="E65" s="26"/>
      <c r="F65" s="76"/>
      <c r="G65" s="76"/>
      <c r="H65" s="76"/>
    </row>
    <row r="66" spans="2:8" x14ac:dyDescent="0.25">
      <c r="B66" s="70" t="s">
        <v>59</v>
      </c>
      <c r="C66" s="71"/>
      <c r="D66" s="74">
        <f>SUM(D61:D65)</f>
        <v>10132784</v>
      </c>
      <c r="E66" s="26"/>
      <c r="F66" s="7"/>
      <c r="G66" s="7"/>
      <c r="H66" s="7"/>
    </row>
    <row r="67" spans="2:8" x14ac:dyDescent="0.25">
      <c r="C67" s="4"/>
      <c r="E67" s="26"/>
      <c r="F67" s="76"/>
      <c r="G67" s="76"/>
      <c r="H67" s="76"/>
    </row>
    <row r="68" spans="2:8" x14ac:dyDescent="0.25">
      <c r="C68" s="2"/>
      <c r="E68" s="26"/>
      <c r="F68" s="7"/>
      <c r="G68" s="7"/>
      <c r="H68" s="7"/>
    </row>
    <row r="69" spans="2:8" x14ac:dyDescent="0.25">
      <c r="E69" s="26"/>
      <c r="F69" s="76"/>
      <c r="G69" s="76"/>
      <c r="H69" s="76"/>
    </row>
    <row r="70" spans="2:8" x14ac:dyDescent="0.25">
      <c r="E70" s="26"/>
      <c r="F70" s="7"/>
      <c r="G70" s="7"/>
      <c r="H70" s="7"/>
    </row>
    <row r="71" spans="2:8" x14ac:dyDescent="0.25">
      <c r="E71" s="26"/>
      <c r="F71" s="76"/>
      <c r="G71" s="76"/>
      <c r="H71" s="76"/>
    </row>
    <row r="72" spans="2:8" x14ac:dyDescent="0.25">
      <c r="E72" s="26"/>
      <c r="F72" s="7"/>
      <c r="G72" s="7"/>
      <c r="H72" s="7"/>
    </row>
    <row r="73" spans="2:8" x14ac:dyDescent="0.25">
      <c r="E73" s="26"/>
      <c r="F73" s="76"/>
      <c r="G73" s="76"/>
      <c r="H73" s="76"/>
    </row>
    <row r="74" spans="2:8" x14ac:dyDescent="0.25">
      <c r="E74" s="26"/>
      <c r="F74" s="7"/>
      <c r="G74" s="7"/>
      <c r="H74" s="7"/>
    </row>
    <row r="75" spans="2:8" x14ac:dyDescent="0.25">
      <c r="E75" s="26"/>
      <c r="F75" s="76"/>
      <c r="G75" s="76"/>
      <c r="H75" s="76"/>
    </row>
    <row r="76" spans="2:8" x14ac:dyDescent="0.25">
      <c r="E76" s="26"/>
      <c r="F76" s="7"/>
      <c r="G76" s="7"/>
      <c r="H76" s="7"/>
    </row>
    <row r="77" spans="2:8" x14ac:dyDescent="0.25">
      <c r="E77" s="26"/>
      <c r="F77" s="76"/>
      <c r="G77" s="76"/>
      <c r="H77" s="76"/>
    </row>
    <row r="78" spans="2:8" x14ac:dyDescent="0.25">
      <c r="E78" s="26"/>
      <c r="F78" s="7"/>
      <c r="G78" s="7"/>
      <c r="H78" s="7"/>
    </row>
    <row r="79" spans="2:8" x14ac:dyDescent="0.25">
      <c r="E79" s="26"/>
      <c r="F79" s="76"/>
      <c r="G79" s="76"/>
      <c r="H79" s="76"/>
    </row>
    <row r="80" spans="2:8" x14ac:dyDescent="0.25">
      <c r="E80" s="26"/>
      <c r="F80" s="7"/>
      <c r="G80" s="7"/>
      <c r="H80" s="7"/>
    </row>
    <row r="81" spans="5:8" x14ac:dyDescent="0.25">
      <c r="E81" s="26"/>
      <c r="F81" s="76"/>
      <c r="G81" s="76"/>
      <c r="H81" s="76"/>
    </row>
    <row r="82" spans="5:8" x14ac:dyDescent="0.25">
      <c r="E82" s="26"/>
      <c r="F82" s="7"/>
      <c r="G82" s="7"/>
      <c r="H82" s="7"/>
    </row>
    <row r="83" spans="5:8" x14ac:dyDescent="0.25">
      <c r="E83" s="26"/>
      <c r="F83" s="76"/>
      <c r="G83" s="76"/>
      <c r="H83" s="76"/>
    </row>
    <row r="84" spans="5:8" x14ac:dyDescent="0.25">
      <c r="E84" s="26"/>
      <c r="F84" s="7"/>
      <c r="G84" s="7"/>
      <c r="H84" s="7"/>
    </row>
    <row r="85" spans="5:8" x14ac:dyDescent="0.25">
      <c r="E85" s="26"/>
      <c r="F85" s="76"/>
      <c r="G85" s="76"/>
      <c r="H85" s="76"/>
    </row>
    <row r="86" spans="5:8" x14ac:dyDescent="0.25">
      <c r="F86" s="7"/>
      <c r="G86" s="7"/>
      <c r="H86" s="7"/>
    </row>
    <row r="87" spans="5:8" x14ac:dyDescent="0.25">
      <c r="F87" s="76"/>
      <c r="G87" s="76"/>
      <c r="H87" s="76"/>
    </row>
    <row r="88" spans="5:8" x14ac:dyDescent="0.25">
      <c r="F88" s="7"/>
      <c r="G88" s="7"/>
      <c r="H88" s="7"/>
    </row>
    <row r="89" spans="5:8" x14ac:dyDescent="0.25">
      <c r="F89" s="76"/>
      <c r="G89" s="76"/>
      <c r="H89" s="76"/>
    </row>
    <row r="90" spans="5:8" x14ac:dyDescent="0.25">
      <c r="F90" s="7"/>
      <c r="G90" s="7"/>
      <c r="H90" s="7"/>
    </row>
    <row r="91" spans="5:8" x14ac:dyDescent="0.25">
      <c r="F91" s="76"/>
      <c r="G91" s="76"/>
      <c r="H91" s="76"/>
    </row>
    <row r="92" spans="5:8" x14ac:dyDescent="0.25">
      <c r="F92" s="7"/>
      <c r="G92" s="7"/>
      <c r="H92" s="7"/>
    </row>
    <row r="93" spans="5:8" x14ac:dyDescent="0.25">
      <c r="F93" s="76"/>
      <c r="G93" s="76"/>
      <c r="H93" s="76"/>
    </row>
  </sheetData>
  <mergeCells count="107">
    <mergeCell ref="O51:O52"/>
    <mergeCell ref="P51:P52"/>
    <mergeCell ref="B53:B54"/>
    <mergeCell ref="C53:C54"/>
    <mergeCell ref="C36:C37"/>
    <mergeCell ref="O36:O37"/>
    <mergeCell ref="C25:C26"/>
    <mergeCell ref="O25:O26"/>
    <mergeCell ref="B21:B22"/>
    <mergeCell ref="C21:C22"/>
    <mergeCell ref="O21:O22"/>
    <mergeCell ref="C23:C24"/>
    <mergeCell ref="O23:O24"/>
    <mergeCell ref="B18:B19"/>
    <mergeCell ref="C27:C28"/>
    <mergeCell ref="O27:O28"/>
    <mergeCell ref="B29:B30"/>
    <mergeCell ref="C29:C30"/>
    <mergeCell ref="O12:O13"/>
    <mergeCell ref="O14:O15"/>
    <mergeCell ref="M1:O1"/>
    <mergeCell ref="E3:F3"/>
    <mergeCell ref="G3:J3"/>
    <mergeCell ref="K3:N3"/>
    <mergeCell ref="D2:N2"/>
    <mergeCell ref="D3:D4"/>
    <mergeCell ref="O2:O4"/>
    <mergeCell ref="B6:B7"/>
    <mergeCell ref="B10:B11"/>
    <mergeCell ref="D6:D7"/>
    <mergeCell ref="G6:J7"/>
    <mergeCell ref="C6:C7"/>
    <mergeCell ref="C10:C11"/>
    <mergeCell ref="K6:N7"/>
    <mergeCell ref="O6:O7"/>
    <mergeCell ref="O10:O11"/>
    <mergeCell ref="O16:O17"/>
    <mergeCell ref="B27:B28"/>
    <mergeCell ref="O18:O19"/>
    <mergeCell ref="B25:B26"/>
    <mergeCell ref="P2:P4"/>
    <mergeCell ref="B42:B43"/>
    <mergeCell ref="C42:C43"/>
    <mergeCell ref="O42:O43"/>
    <mergeCell ref="P42:P43"/>
    <mergeCell ref="P18:P19"/>
    <mergeCell ref="P21:P22"/>
    <mergeCell ref="P23:P24"/>
    <mergeCell ref="P25:P26"/>
    <mergeCell ref="P27:P28"/>
    <mergeCell ref="P6:P7"/>
    <mergeCell ref="P10:P11"/>
    <mergeCell ref="P12:P13"/>
    <mergeCell ref="P14:P15"/>
    <mergeCell ref="P16:P17"/>
    <mergeCell ref="B23:B24"/>
    <mergeCell ref="B12:B13"/>
    <mergeCell ref="B14:B15"/>
    <mergeCell ref="B16:B17"/>
    <mergeCell ref="C18:C19"/>
    <mergeCell ref="C12:C13"/>
    <mergeCell ref="O29:O30"/>
    <mergeCell ref="C14:C15"/>
    <mergeCell ref="C16:C17"/>
    <mergeCell ref="P29:P30"/>
    <mergeCell ref="P44:P45"/>
    <mergeCell ref="P48:P49"/>
    <mergeCell ref="P46:P47"/>
    <mergeCell ref="C40:C41"/>
    <mergeCell ref="O40:O41"/>
    <mergeCell ref="P40:P41"/>
    <mergeCell ref="C46:C47"/>
    <mergeCell ref="O46:O47"/>
    <mergeCell ref="C34:C35"/>
    <mergeCell ref="O34:O35"/>
    <mergeCell ref="O38:O39"/>
    <mergeCell ref="P38:P39"/>
    <mergeCell ref="P34:P35"/>
    <mergeCell ref="P36:P37"/>
    <mergeCell ref="C48:C49"/>
    <mergeCell ref="O48:O49"/>
    <mergeCell ref="C44:C45"/>
    <mergeCell ref="O44:O45"/>
    <mergeCell ref="P57:P58"/>
    <mergeCell ref="O57:O58"/>
    <mergeCell ref="C57:C58"/>
    <mergeCell ref="B57:B58"/>
    <mergeCell ref="B31:B32"/>
    <mergeCell ref="C31:C32"/>
    <mergeCell ref="P31:P32"/>
    <mergeCell ref="O31:O32"/>
    <mergeCell ref="B38:B39"/>
    <mergeCell ref="C38:C39"/>
    <mergeCell ref="B34:B35"/>
    <mergeCell ref="B36:B37"/>
    <mergeCell ref="P55:P56"/>
    <mergeCell ref="B55:B56"/>
    <mergeCell ref="C55:C56"/>
    <mergeCell ref="B48:B49"/>
    <mergeCell ref="B46:B47"/>
    <mergeCell ref="B40:B41"/>
    <mergeCell ref="B44:B45"/>
    <mergeCell ref="O55:O56"/>
    <mergeCell ref="P53:P54"/>
    <mergeCell ref="O53:O54"/>
    <mergeCell ref="B51:B52"/>
    <mergeCell ref="C51:C5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上網資料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高逸倫</cp:lastModifiedBy>
  <cp:lastPrinted>2019-06-27T10:24:39Z</cp:lastPrinted>
  <dcterms:created xsi:type="dcterms:W3CDTF">2016-08-11T02:19:00Z</dcterms:created>
  <dcterms:modified xsi:type="dcterms:W3CDTF">2019-10-14T07:08:25Z</dcterms:modified>
</cp:coreProperties>
</file>